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5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30" s="1"/>
  <c r="D6" i="7"/>
  <c r="D6" i="31" s="1"/>
  <c r="A6" i="6"/>
  <c r="A6" i="30" s="1"/>
  <c r="A6" i="7"/>
  <c r="A6" i="31" s="1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<sst xmlns="http://schemas.openxmlformats.org/spreadsheetml/2006/main" count="3436" uniqueCount="653">
  <si>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</si>
  <si>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</si>
  <si>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</si>
  <si>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</si>
  <si>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</si>
  <si>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</si>
  <si>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</si>
  <si>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</si>
  <si>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</si>
  <si>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</si>
  <si>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</si>
  <si>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</si>
  <si>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</si>
  <si>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</si>
  <si>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</si>
  <si>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</si>
  <si>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</si>
  <si>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</si>
  <si>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</si>
  <si>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</si>
  <si>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</si>
  <si>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</si>
  <si>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</si>
  <si>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</si>
  <si>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</si>
  <si>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</si>
  <si>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</si>
  <si>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</si>
  <si>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</si>
  <si>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</si>
  <si>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</si>
  <si>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</si>
  <si>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</si>
  <si>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</si>
  <si>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</si>
  <si>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</si>
  <si>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</si>
  <si>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</si>
  <si>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</si>
  <si>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</si>
  <si>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</si>
  <si>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</si>
  <si>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</si>
  <si>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</si>
  <si>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</si>
  <si>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</si>
  <si>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</si>
  <si>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</si>
  <si>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</si>
  <si>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</si>
  <si>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</si>
  <si>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</si>
  <si>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</si>
  <si>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</si>
  <si>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</si>
  <si>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</si>
  <si>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</si>
  <si>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</si>
  <si>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</si>
  <si>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</si>
  <si>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</si>
  <si>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</si>
  <si>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</si>
  <si>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</si>
  <si>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</si>
  <si>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</si>
  <si>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</si>
  <si>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</si>
  <si>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</si>
  <si>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</si>
  <si>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</si>
  <si>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</si>
  <si>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</si>
  <si>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</si>
  <si>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</si>
  <si>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</si>
  <si>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</si>
  <si>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</si>
  <si>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</si>
  <si>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</si>
  <si>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</si>
  <si>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</si>
  <si>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</si>
  <si>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</si>
  <si>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</si>
  <si>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</si>
  <si>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</si>
  <si>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</si>
  <si>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</si>
  <si>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</si>
  <si>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</si>
  <si>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</si>
  <si>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</si>
  <si>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</si>
  <si>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</si>
  <si>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</si>
  <si>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</si>
  <si>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</si>
  <si>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</si>
  <si>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</si>
  <si>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</si>
  <si>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</si>
  <si>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</si>
  <si>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</si>
  <si>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</si>
  <si>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</si>
  <si>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</si>
  <si>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</si>
  <si>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</si>
  <si>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</si>
  <si>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</si>
  <si>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</si>
  <si>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</si>
  <si>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</si>
  <si>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</si>
  <si>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</si>
  <si>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</si>
  <si>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</si>
  <si>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</si>
  <si>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</si>
  <si>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</si>
  <si>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</si>
  <si>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</si>
  <si>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</si>
  <si>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</si>
  <si>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</si>
  <si>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</si>
  <si>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</si>
  <si>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</si>
  <si>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</si>
  <si>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</si>
  <si>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</si>
  <si>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</si>
  <si>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</si>
  <si>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</si>
  <si>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</si>
  <si>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</si>
  <si>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</si>
  <si>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</si>
  <si>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</si>
  <si>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</si>
  <si>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</si>
  <si>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</si>
  <si>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</si>
  <si>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</si>
  <si>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</si>
  <si>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</si>
  <si>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</si>
  <si>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</si>
  <si>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</si>
  <si>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</si>
  <si>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</si>
  <si>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</si>
  <si>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</si>
  <si>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</si>
  <si>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</si>
  <si>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</si>
  <si>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</si>
  <si>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</si>
  <si>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</si>
  <si>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</si>
  <si>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</si>
  <si>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</si>
  <si>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</si>
  <si>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</si>
  <si>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</si>
  <si>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</si>
  <si>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</si>
  <si>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</si>
  <si>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</si>
  <si>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</si>
  <si>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</si>
  <si>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</si>
  <si>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</si>
  <si>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</si>
  <si>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</si>
  <si>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</si>
  <si>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</si>
  <si>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</si>
  <si>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</si>
  <si>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</si>
  <si>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</si>
  <si>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</si>
  <si>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</si>
  <si>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</si>
  <si>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</si>
  <si>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</si>
  <si>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</si>
  <si>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</si>
  <si>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</si>
  <si>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</si>
  <si>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</si>
  <si>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</si>
  <si>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</si>
  <si>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</si>
  <si>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</si>
  <si>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</si>
  <si>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</si>
  <si>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</si>
  <si>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</si>
  <si>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</si>
  <si>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</si>
  <si>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</si>
  <si>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</si>
  <si>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</si>
  <si>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</si>
  <si>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</si>
  <si>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</si>
  <si>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</si>
  <si>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</si>
  <si>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</si>
  <si>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</si>
  <si>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</si>
  <si>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</si>
  <si>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</si>
  <si>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</si>
  <si>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</si>
  <si>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</si>
  <si>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</si>
  <si>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</si>
  <si>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</si>
  <si>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</si>
  <si>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</si>
  <si>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</si>
  <si>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</si>
  <si>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</si>
  <si>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</si>
  <si>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</si>
  <si>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</si>
  <si>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</si>
  <si>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</si>
  <si>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</si>
  <si>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</si>
  <si>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</si>
  <si>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</si>
  <si>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</si>
  <si>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</si>
  <si>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</si>
  <si>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</si>
  <si>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</si>
  <si>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</si>
  <si>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</si>
  <si>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</si>
  <si>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</si>
  <si>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</si>
  <si>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</si>
  <si>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</si>
  <si>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</si>
  <si>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</si>
  <si>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</si>
  <si>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</si>
  <si>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</si>
  <si>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</si>
  <si>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</si>
  <si>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</si>
  <si>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</si>
  <si>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</si>
  <si>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</si>
  <si>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</si>
  <si>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</si>
  <si>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</si>
  <si>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</si>
  <si>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</si>
  <si>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</si>
  <si>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</si>
  <si>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</si>
  <si>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</si>
  <si>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</si>
  <si>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</si>
  <si>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</si>
  <si>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</si>
  <si>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</si>
  <si>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</si>
  <si>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</si>
  <si>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</si>
  <si>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</si>
  <si>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</si>
  <si>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</si>
  <si>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</si>
  <si>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</si>
  <si>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</si>
  <si>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</si>
  <si>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</si>
  <si>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</si>
  <si>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</si>
  <si>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</si>
  <si>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</si>
  <si>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</si>
  <si>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</si>
  <si>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</si>
  <si>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</si>
  <si>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</si>
  <si>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</si>
  <si>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</si>
  <si>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</si>
  <si>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</si>
  <si>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</si>
  <si>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</si>
  <si>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</si>
  <si>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</si>
  <si>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</si>
  <si>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</si>
  <si>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</si>
  <si>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</si>
  <si>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</si>
  <si>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</si>
  <si>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</si>
  <si>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</si>
  <si>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</si>
  <si>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</si>
  <si>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</si>
  <si>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</si>
  <si>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</si>
  <si>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</si>
  <si>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</si>
  <si>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</si>
  <si>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</si>
  <si>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</si>
  <si>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</si>
  <si>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</si>
  <si>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</si>
  <si>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</si>
  <si>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</si>
  <si>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</si>
  <si>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</si>
  <si>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</si>
  <si>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</si>
  <si>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</si>
  <si>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</si>
  <si>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</si>
  <si>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</si>
  <si>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</si>
  <si>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</si>
  <si>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</si>
  <si>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</si>
  <si>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</si>
  <si>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</si>
  <si>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</si>
  <si>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</si>
  <si>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</si>
  <si>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</si>
  <si>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</si>
  <si>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</si>
  <si>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</si>
  <si>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</si>
  <si>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</si>
  <si>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</si>
  <si>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</si>
  <si>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</si>
  <si>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</si>
  <si>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</si>
  <si>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</si>
  <si>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</si>
  <si>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</si>
  <si>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</si>
  <si>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</si>
  <si>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</si>
  <si>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</si>
  <si>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</si>
  <si>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</si>
  <si>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</si>
  <si>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</si>
  <si>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</si>
  <si>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</si>
  <si>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</si>
  <si>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</si>
  <si>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</si>
  <si>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</si>
  <si>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</si>
  <si>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</si>
  <si>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</si>
  <si>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</si>
  <si>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</si>
  <si>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</si>
  <si>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</si>
  <si>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</si>
  <si>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</si>
  <si>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</si>
  <si>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</si>
  <si>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</si>
  <si>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</si>
  <si>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</si>
  <si>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</si>
  <si>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</si>
  <si>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</si>
  <si>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</si>
  <si>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</si>
  <si>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</si>
  <si>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</si>
  <si>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</si>
  <si>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</si>
  <si>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</si>
  <si>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</si>
  <si>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</si>
  <si>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</si>
  <si>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</si>
  <si>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</si>
  <si>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</si>
  <si>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</si>
  <si>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</si>
  <si>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</si>
  <si>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</si>
  <si>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</si>
  <si>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</si>
  <si>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</si>
  <si>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</si>
  <si>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</si>
  <si>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</si>
  <si>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</si>
  <si>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</si>
  <si>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</si>
  <si>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</si>
  <si>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</si>
  <si>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</si>
  <si>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</si>
  <si>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</si>
  <si>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</si>
  <si>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</si>
  <si>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</si>
  <si>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</si>
  <si>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</si>
  <si>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</si>
  <si>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</si>
  <si>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</si>
  <si>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</si>
  <si>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</si>
  <si>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</si>
  <si>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</si>
  <si>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</si>
  <si>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</si>
  <si>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</si>
  <si>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</si>
  <si>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</si>
  <si>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</si>
  <si>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</si>
  <si>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</si>
  <si>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</si>
  <si>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</si>
  <si>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</si>
  <si>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</si>
  <si>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</si>
  <si>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</si>
  <si>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</si>
  <si>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</si>
  <si>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</si>
  <si>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</si>
  <si>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</si>
  <si>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</si>
  <si>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</si>
  <si>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</si>
  <si>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</si>
  <si>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</si>
  <si>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</si>
  <si>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</si>
  <si>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</si>
  <si>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</si>
  <si>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</si>
  <si>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</si>
  <si>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</si>
  <si>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</si>
  <si>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</si>
  <si>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</si>
  <si>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</si>
  <si>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</si>
  <si>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</si>
  <si>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</si>
  <si>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</si>
  <si>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</si>
  <si>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</si>
  <si>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</si>
  <si>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</si>
  <si>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</si>
  <si>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</si>
  <si>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</si>
  <si>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</si>
  <si>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</si>
  <si>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</si>
  <si>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</si>
  <si>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</si>
  <si>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</si>
  <si>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</si>
  <si>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</si>
  <si>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</si>
  <si>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</si>
  <si>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</si>
  <si>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</si>
  <si>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</si>
  <si>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</si>
  <si>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</si>
  <si>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</si>
  <si>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</si>
  <si>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</si>
  <si>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</si>
  <si>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</si>
  <si>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</si>
  <si>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</si>
  <si>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</si>
  <si>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</si>
  <si>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</si>
  <si>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</si>
  <si>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</si>
  <si>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</si>
  <si>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</si>
  <si>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</si>
  <si>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</si>
  <si>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</si>
  <si>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</si>
  <si>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</si>
  <si>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</si>
  <si>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</si>
  <si>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</si>
  <si>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</si>
  <si>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</si>
  <si>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</si>
  <si>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</si>
  <si>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</si>
  <si>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</si>
  <si>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</si>
  <si>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</si>
  <si>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</si>
  <si>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</si>
  <si>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</si>
  <si>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</si>
  <si>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</si>
  <si>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</si>
  <si>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</si>
  <si>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</si>
  <si>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</si>
  <si>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</si>
  <si>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</si>
  <si>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</si>
  <si>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</si>
  <si>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</si>
  <si>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</si>
  <si>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</si>
  <si>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</si>
  <si>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</si>
  <si>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</si>
  <si>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</si>
  <si>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</si>
  <si>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</si>
  <si>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</si>
  <si>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</si>
  <si>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</si>
  <si>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</si>
  <si>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</si>
  <si>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</si>
  <si>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</si>
  <si>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</si>
  <si>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</si>
  <si>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</si>
  <si>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</si>
  <si>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</si>
  <si>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</si>
  <si>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</si>
  <si>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</si>
  <si>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</si>
  <si>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</si>
  <si>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</si>
  <si>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</si>
  <si>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</si>
  <si>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</si>
  <si>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</si>
  <si>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</si>
  <si>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</si>
  <si>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</si>
  <si>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</si>
  <si>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</si>
  <si>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</si>
  <si>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</si>
  <si>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</si>
  <si>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</si>
  <si>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</si>
  <si>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</si>
  <si>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</si>
  <si>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</si>
  <si>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</si>
  <si>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</si>
  <si>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</si>
  <si>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</si>
  <si>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</si>
  <si>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</si>
  <si>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</si>
  <si>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</si>
  <si>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</si>
  <si>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</si>
  <si>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</si>
  <si>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</si>
  <si>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</si>
  <si>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</si>
  <si>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</si>
  <si>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</si>
  <si>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</si>
  <si>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</si>
  <si>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</si>
  <si>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</si>
  <si>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</si>
  <si>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</si>
  <si>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</si>
  <si>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</si>
  <si>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</si>
  <si>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</si>
  <si>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</si>
  <si>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</si>
  <si>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</si>
  <si>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</si>
  <si>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</si>
  <si>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</si>
  <si>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</si>
  <si>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</si>
  <si>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</si>
  <si>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      Cimentación de torre 230 kv, poste de concreto, suspensión 1 circuito</t>
  </si>
  <si>
    <t xml:space="preserve">      Cimentación de torre 230 kv, poste de concreto, deflexión 1 circuito</t>
  </si>
  <si>
    <t xml:space="preserve">      Suministro y montaje de poste de concreto</t>
  </si>
  <si>
    <t xml:space="preserve">Vestido de poste de concreto remate - deflexión, incluye suministro de aislamiento y herrajes 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</si>
  <si>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</si>
  <si>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</si>
  <si>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</si>
  <si>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</si>
  <si>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</si>
  <si>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</si>
  <si>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</si>
  <si>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TRESCIENTOS NOVENTA DOLARES 65  </t>
  </si>
  <si>
    <t xml:space="preserve">CUATRO MIL NOVECIENTOS SETENTA Y CINCO DOLARES 85  </t>
  </si>
  <si>
    <t xml:space="preserve">NOVENTA Y DOS DOLARES 18  </t>
  </si>
  <si>
    <t xml:space="preserve">DOCE MIL CIENTO CUARENTA Y NUEVE DOLARES 77  </t>
  </si>
  <si>
    <t>2.D-1</t>
  </si>
  <si>
    <t>2.D-2</t>
  </si>
  <si>
    <t>2.D-3-A</t>
  </si>
  <si>
    <t>2.D-4-A</t>
  </si>
  <si>
    <t>2.D-5-A</t>
  </si>
  <si>
    <t>2.D-6-A</t>
  </si>
  <si>
    <t xml:space="preserve">      Vestido de poste de concreto suspensión, incluye suministro de aislamiento y herrajes necesarios, 230 kV, 1 C/F, circuito doble</t>
  </si>
  <si>
    <t>2.D-7-A</t>
  </si>
  <si>
    <t xml:space="preserve">      Vestido de poste de concreto remate - deflexión, incluye suministro de aislamiento y herrajes necesarios, 230 kV, 1 C/F, circuito doble</t>
  </si>
  <si>
    <t>2.D-8</t>
  </si>
  <si>
    <t>2.D-9-A</t>
  </si>
  <si>
    <t>2.D-10-A</t>
  </si>
  <si>
    <t xml:space="preserve">CINCO MIL TRESCIENTOS VEINTITRES DOLARES 44  </t>
  </si>
  <si>
    <t xml:space="preserve">DIEZ MIL SETECIENTOS OCHENTA Y DOS DOLARES 72  </t>
  </si>
  <si>
    <t>necesarios, 230 kV, 1 C/F, circuito doble</t>
  </si>
  <si>
    <t xml:space="preserve">DOS MIL TRESCIENTOS OCHENTA Y DOS DOLARES 45  </t>
  </si>
  <si>
    <t>kV, 1 C/F, circuito doble</t>
  </si>
  <si>
    <t xml:space="preserve">CIENTO NOVENTA Y TRES MIL CUATROCIENTOS TRES DOLARES 33  </t>
  </si>
  <si>
    <t xml:space="preserve">TRES MIL DIEZ Y NUEVE DOLARES 5  </t>
  </si>
  <si>
    <t>2.D.3</t>
  </si>
  <si>
    <t xml:space="preserve">   230 kV - 2C - 1km - ACAR 550, 1 C/F Poste de concreto</t>
  </si>
  <si>
    <t>2.D-11-3</t>
  </si>
  <si>
    <t xml:space="preserve">      Suministro, tendido y tensionado de cable conductor ACAR 550, 1 C/F, circuito doble</t>
  </si>
  <si>
    <t xml:space="preserve">CINCUENTA Y OCHO MIL SEISCIENTOS CINCUENTA Y SIETE DOLARES 44  </t>
  </si>
  <si>
    <t>Suministro, tendido y tensionado de cable conductor ACAR 550, 1 C/F, circuito doble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</si>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</sst>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2.D.3</v>
      </c>
      <c r="B6" s="363"/>
      <c r="C6" s="364"/>
      <c r="D6" s="10" t="str">
        <f>+PRESUTO!D12</f>
        <v xml:space="preserve">   230 kV - 2C - 1km - ACAR 550,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645</v>
      </c>
      <c r="D12" s="34" t="s">
        <v>646</v>
      </c>
      <c r="E12" s="15"/>
      <c r="F12" s="14"/>
      <c r="G12" s="14"/>
      <c r="H12" s="42">
        <v>317038.71000000002</v>
      </c>
    </row>
    <row r="13" spans="1:8" ht="32.25" customHeight="1" x14ac:dyDescent="0.25">
      <c r="A13" s="337"/>
      <c r="B13" s="16"/>
      <c r="C13" s="16" t="s">
        <v>626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627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628</v>
      </c>
      <c r="D15" s="17" t="s">
        <v>611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629</v>
      </c>
      <c r="D16" s="17" t="s">
        <v>612</v>
      </c>
      <c r="E16" s="18" t="s">
        <v>189</v>
      </c>
      <c r="F16" s="19">
        <v>4</v>
      </c>
      <c r="G16" s="19">
        <v>92.18</v>
      </c>
      <c r="H16" s="22">
        <v>368.72</v>
      </c>
    </row>
    <row r="17" spans="1:8" ht="32.25" customHeight="1" x14ac:dyDescent="0.25">
      <c r="A17" s="337"/>
      <c r="B17" s="16"/>
      <c r="C17" s="16" t="s">
        <v>630</v>
      </c>
      <c r="D17" s="17" t="s">
        <v>613</v>
      </c>
      <c r="E17" s="18" t="s">
        <v>190</v>
      </c>
      <c r="F17" s="19">
        <v>1</v>
      </c>
      <c r="G17" s="19">
        <v>193403.33</v>
      </c>
      <c r="H17" s="22">
        <v>193403.33</v>
      </c>
    </row>
    <row r="18" spans="1:8" ht="32.25" customHeight="1" x14ac:dyDescent="0.25">
      <c r="A18" s="337"/>
      <c r="B18" s="16"/>
      <c r="C18" s="16" t="s">
        <v>631</v>
      </c>
      <c r="D18" s="17" t="s">
        <v>632</v>
      </c>
      <c r="E18" s="18" t="s">
        <v>189</v>
      </c>
      <c r="F18" s="19">
        <v>6</v>
      </c>
      <c r="G18" s="19">
        <v>2382.4499999999998</v>
      </c>
      <c r="H18" s="22">
        <v>14294.7</v>
      </c>
    </row>
    <row r="19" spans="1:8" ht="32.25" customHeight="1" x14ac:dyDescent="0.25">
      <c r="A19" s="337"/>
      <c r="B19" s="16"/>
      <c r="C19" s="16" t="s">
        <v>633</v>
      </c>
      <c r="D19" s="17" t="s">
        <v>634</v>
      </c>
      <c r="E19" s="18" t="s">
        <v>189</v>
      </c>
      <c r="F19" s="19">
        <v>4</v>
      </c>
      <c r="G19" s="19">
        <v>4975.8500000000004</v>
      </c>
      <c r="H19" s="22">
        <v>19903.400000000001</v>
      </c>
    </row>
    <row r="20" spans="1:8" ht="32.25" customHeight="1" x14ac:dyDescent="0.25">
      <c r="A20" s="337"/>
      <c r="B20" s="16"/>
      <c r="C20" s="16" t="s">
        <v>635</v>
      </c>
      <c r="D20" s="17" t="s">
        <v>191</v>
      </c>
      <c r="E20" s="18" t="s">
        <v>189</v>
      </c>
      <c r="F20" s="19">
        <v>10</v>
      </c>
      <c r="G20" s="19">
        <v>390.65</v>
      </c>
      <c r="H20" s="22">
        <v>3906.5</v>
      </c>
    </row>
    <row r="21" spans="1:8" ht="32.25" customHeight="1" x14ac:dyDescent="0.25">
      <c r="A21" s="337"/>
      <c r="B21" s="16"/>
      <c r="C21" s="16" t="s">
        <v>636</v>
      </c>
      <c r="D21" s="17" t="s">
        <v>192</v>
      </c>
      <c r="E21" s="18" t="s">
        <v>187</v>
      </c>
      <c r="F21" s="19">
        <v>1</v>
      </c>
      <c r="G21" s="19">
        <v>10782.72</v>
      </c>
      <c r="H21" s="22">
        <v>10782.72</v>
      </c>
    </row>
    <row r="22" spans="1:8" ht="32.25" customHeight="1" x14ac:dyDescent="0.25">
      <c r="A22" s="337"/>
      <c r="B22" s="16"/>
      <c r="C22" s="16" t="s">
        <v>637</v>
      </c>
      <c r="D22" s="17" t="s">
        <v>193</v>
      </c>
      <c r="E22" s="18" t="s">
        <v>187</v>
      </c>
      <c r="F22" s="19">
        <v>0</v>
      </c>
      <c r="G22" s="19">
        <v>5323.44</v>
      </c>
      <c r="H22" s="22">
        <v>0</v>
      </c>
    </row>
    <row r="23" spans="1:8" ht="32.25" customHeight="1" x14ac:dyDescent="0.25">
      <c r="A23" s="338"/>
      <c r="B23" s="16"/>
      <c r="C23" s="16" t="s">
        <v>647</v>
      </c>
      <c r="D23" s="17" t="s">
        <v>648</v>
      </c>
      <c r="E23" s="18" t="s">
        <v>190</v>
      </c>
      <c r="F23" s="19">
        <v>1</v>
      </c>
      <c r="G23" s="20">
        <v>58657.440000000002</v>
      </c>
      <c r="H23" s="23">
        <v>58657.440000000002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317038.70999999996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317038.71000000002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2.D.3</v>
      </c>
      <c r="B6" s="10" t="str">
        <f>+PRESUTO!D12</f>
        <v xml:space="preserve">   230 kV - 2C - 1km - ACAR 550,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100</v>
      </c>
      <c r="F13" s="229">
        <v>10.39</v>
      </c>
      <c r="G13" s="229">
        <v>1039</v>
      </c>
      <c r="H13" s="224">
        <v>0.40389999999999998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0.40389999999999998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40</v>
      </c>
      <c r="F14" s="229">
        <v>10.08</v>
      </c>
      <c r="G14" s="229">
        <v>403.2</v>
      </c>
      <c r="H14" s="224">
        <v>0.15679999999999999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0.15679999999999999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48</v>
      </c>
      <c r="F15" s="229">
        <v>5.37</v>
      </c>
      <c r="G15" s="229">
        <v>257.76</v>
      </c>
      <c r="H15" s="224">
        <v>0.1002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0.1002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4</v>
      </c>
      <c r="F16" s="229">
        <v>20000</v>
      </c>
      <c r="G16" s="229">
        <v>80000</v>
      </c>
      <c r="H16" s="224">
        <v>31.102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31.102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27.991800000000001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27.991800000000001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10</v>
      </c>
      <c r="F18" s="229">
        <v>15.49</v>
      </c>
      <c r="G18" s="229">
        <v>154.9</v>
      </c>
      <c r="H18" s="224">
        <v>6.0199999999999997E-2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6.0199999999999997E-2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153854.85999999999</v>
      </c>
      <c r="H19" s="40">
        <v>59.814900000000002</v>
      </c>
      <c r="I19" s="40"/>
      <c r="J19" s="40"/>
      <c r="K19" s="40"/>
      <c r="L19" s="40"/>
      <c r="M19" s="232">
        <f>SUM(M13:M18)</f>
        <v>59.814900000000002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603</v>
      </c>
      <c r="B22" s="222" t="s">
        <v>17</v>
      </c>
      <c r="C22" s="227" t="s">
        <v>604</v>
      </c>
      <c r="D22" s="222" t="s">
        <v>10</v>
      </c>
      <c r="E22" s="228">
        <v>4878.12</v>
      </c>
      <c r="F22" s="229">
        <v>5.7</v>
      </c>
      <c r="G22" s="229">
        <v>27805.279999999999</v>
      </c>
      <c r="H22" s="224">
        <v>10.81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10.81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0.27510000000000001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0.27510000000000001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4</v>
      </c>
      <c r="F26" s="229">
        <v>377.04</v>
      </c>
      <c r="G26" s="229">
        <v>1508.16</v>
      </c>
      <c r="H26" s="224">
        <v>0.58630000000000004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0.58630000000000004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0.20780000000000001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0.20780000000000001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12</v>
      </c>
      <c r="F28" s="229">
        <v>494.31</v>
      </c>
      <c r="G28" s="229">
        <v>5931.72</v>
      </c>
      <c r="H28" s="224">
        <v>2.3060999999999998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2.3060999999999998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36487.269999999997</v>
      </c>
      <c r="H29" s="40">
        <v>14.1853</v>
      </c>
      <c r="I29" s="40"/>
      <c r="J29" s="40"/>
      <c r="K29" s="40"/>
      <c r="L29" s="40"/>
      <c r="M29" s="232">
        <f>SUM(M21:M28)</f>
        <v>14.185300000000002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14045.27262</v>
      </c>
      <c r="F31" s="229">
        <v>0.94</v>
      </c>
      <c r="G31" s="229">
        <v>13202.56</v>
      </c>
      <c r="H31" s="224">
        <v>5.1327999999999996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5.1327999999999996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5967.1726799999997</v>
      </c>
      <c r="F32" s="229">
        <v>0.88</v>
      </c>
      <c r="G32" s="229">
        <v>5251.11</v>
      </c>
      <c r="H32" s="224">
        <v>2.0415000000000001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2.0415000000000001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398.28516000000002</v>
      </c>
      <c r="F33" s="229">
        <v>3.6</v>
      </c>
      <c r="G33" s="229">
        <v>1433.83</v>
      </c>
      <c r="H33" s="224">
        <v>0.55740000000000001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0.55740000000000001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19887.5</v>
      </c>
      <c r="H34" s="40">
        <v>7.7317999999999998</v>
      </c>
      <c r="I34" s="40"/>
      <c r="J34" s="40"/>
      <c r="K34" s="40"/>
      <c r="L34" s="40"/>
      <c r="M34" s="232">
        <f>SUM(M31:M33)</f>
        <v>7.7317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6.6699999999999995E-2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6.6699999999999995E-2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1.5225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1.5225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1.5891999999999999</v>
      </c>
      <c r="I38" s="40"/>
      <c r="J38" s="40"/>
      <c r="K38" s="40"/>
      <c r="L38" s="40"/>
      <c r="M38" s="232">
        <f>SUM(M36:M37)</f>
        <v>1.5891999999999999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48</v>
      </c>
      <c r="F40" s="229">
        <v>244</v>
      </c>
      <c r="G40" s="229">
        <v>11712</v>
      </c>
      <c r="H40" s="224">
        <v>4.5533000000000001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4.5533000000000001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216</v>
      </c>
      <c r="F41" s="229">
        <v>22.66</v>
      </c>
      <c r="G41" s="229">
        <v>4894.5600000000004</v>
      </c>
      <c r="H41" s="224">
        <v>1.9029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1.9029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10</v>
      </c>
      <c r="F42" s="229">
        <v>11.49</v>
      </c>
      <c r="G42" s="229">
        <v>114.9</v>
      </c>
      <c r="H42" s="224">
        <v>4.4699999999999997E-2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4.4699999999999997E-2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0.5</v>
      </c>
      <c r="F43" s="229">
        <v>131.59</v>
      </c>
      <c r="G43" s="229">
        <v>65.8</v>
      </c>
      <c r="H43" s="224">
        <v>2.5600000000000001E-2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2.5600000000000001E-2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96</v>
      </c>
      <c r="F44" s="229">
        <v>36.83</v>
      </c>
      <c r="G44" s="229">
        <v>3535.68</v>
      </c>
      <c r="H44" s="224">
        <v>1.3746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1.3746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20322.939999999999</v>
      </c>
      <c r="H45" s="40">
        <v>7.9009999999999998</v>
      </c>
      <c r="I45" s="40"/>
      <c r="J45" s="40"/>
      <c r="K45" s="40"/>
      <c r="L45" s="40"/>
      <c r="M45" s="232">
        <f>SUM(M40:M44)</f>
        <v>7.9010999999999996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81.099999999999994</v>
      </c>
      <c r="F47" s="229">
        <v>2.1</v>
      </c>
      <c r="G47" s="229">
        <v>170.31</v>
      </c>
      <c r="H47" s="224">
        <v>6.6199999999999995E-2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6.6199999999999995E-2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0.97570000000000001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0.97570000000000001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2679.96</v>
      </c>
      <c r="H49" s="40">
        <v>1.0419</v>
      </c>
      <c r="I49" s="40"/>
      <c r="J49" s="40"/>
      <c r="K49" s="40"/>
      <c r="L49" s="40"/>
      <c r="M49" s="232">
        <f>SUM(M47:M48)</f>
        <v>1.0419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9715.08</v>
      </c>
      <c r="G51" s="229">
        <v>291.45</v>
      </c>
      <c r="H51" s="224">
        <v>0.1133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0.1133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9715.08</v>
      </c>
      <c r="G52" s="229">
        <v>388.6</v>
      </c>
      <c r="H52" s="224">
        <v>0.15110000000000001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0.15110000000000001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20.497499999999999</v>
      </c>
      <c r="F53" s="229">
        <v>34.22</v>
      </c>
      <c r="G53" s="229">
        <v>701.42</v>
      </c>
      <c r="H53" s="224">
        <v>0.2727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0.2727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6.125</v>
      </c>
      <c r="F54" s="229">
        <v>27.41</v>
      </c>
      <c r="G54" s="229">
        <v>167.89</v>
      </c>
      <c r="H54" s="224">
        <v>6.5299999999999997E-2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6.5299999999999997E-2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15</v>
      </c>
      <c r="F55" s="229">
        <v>27.41</v>
      </c>
      <c r="G55" s="229">
        <v>411.15</v>
      </c>
      <c r="H55" s="224">
        <v>0.1598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0.1598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186.54</v>
      </c>
      <c r="F56" s="229">
        <v>21.28</v>
      </c>
      <c r="G56" s="229">
        <v>3969.57</v>
      </c>
      <c r="H56" s="224">
        <v>1.5432999999999999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1.5432999999999999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27.29</v>
      </c>
      <c r="F57" s="229">
        <v>27.41</v>
      </c>
      <c r="G57" s="229">
        <v>748.02</v>
      </c>
      <c r="H57" s="224">
        <v>0.2908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0.2908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87.74</v>
      </c>
      <c r="F58" s="229">
        <v>27.41</v>
      </c>
      <c r="G58" s="229">
        <v>2404.9499999999998</v>
      </c>
      <c r="H58" s="224">
        <v>0.93500000000000005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0.93500000000000005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30</v>
      </c>
      <c r="F59" s="229">
        <v>21.28</v>
      </c>
      <c r="G59" s="229">
        <v>638.4</v>
      </c>
      <c r="H59" s="224">
        <v>0.2482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0.2482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10.32</v>
      </c>
      <c r="F60" s="229">
        <v>21.28</v>
      </c>
      <c r="G60" s="229">
        <v>219.61</v>
      </c>
      <c r="H60" s="224">
        <v>8.5400000000000004E-2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8.5400000000000004E-2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24.054819999999999</v>
      </c>
      <c r="F61" s="229">
        <v>24.26</v>
      </c>
      <c r="G61" s="229">
        <v>583.57000000000005</v>
      </c>
      <c r="H61" s="224">
        <v>0.22689999999999999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0.22689999999999999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38.461069999999999</v>
      </c>
      <c r="F62" s="229">
        <v>27.41</v>
      </c>
      <c r="G62" s="229">
        <v>1054.22</v>
      </c>
      <c r="H62" s="224">
        <v>0.40989999999999999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0.40989999999999999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11.6875</v>
      </c>
      <c r="F63" s="229">
        <v>24.26</v>
      </c>
      <c r="G63" s="229">
        <v>283.54000000000002</v>
      </c>
      <c r="H63" s="224">
        <v>0.11020000000000001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0.11020000000000001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9.57</v>
      </c>
      <c r="F64" s="229">
        <v>47.42</v>
      </c>
      <c r="G64" s="229">
        <v>453.81</v>
      </c>
      <c r="H64" s="224">
        <v>0.1764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0.1764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12316.2</v>
      </c>
      <c r="H65" s="40">
        <v>4.7881999999999998</v>
      </c>
      <c r="I65" s="40"/>
      <c r="J65" s="40"/>
      <c r="K65" s="40"/>
      <c r="L65" s="40"/>
      <c r="M65" s="232">
        <f>SUM(M51:M64)</f>
        <v>4.7883000000000004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25</v>
      </c>
      <c r="F67" s="229">
        <v>21.7</v>
      </c>
      <c r="G67" s="229">
        <v>542.5</v>
      </c>
      <c r="H67" s="224">
        <v>0.2109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0.2109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83.81</v>
      </c>
      <c r="F68" s="229">
        <v>21.36</v>
      </c>
      <c r="G68" s="229">
        <v>1790.18</v>
      </c>
      <c r="H68" s="224">
        <v>0.69599999999999995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0.69599999999999995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44.964500000000001</v>
      </c>
      <c r="F69" s="229">
        <v>10.33</v>
      </c>
      <c r="G69" s="229">
        <v>464.48</v>
      </c>
      <c r="H69" s="224">
        <v>0.18060000000000001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0.18060000000000001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0.11169999999999999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0.11169999999999999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153.91399999999999</v>
      </c>
      <c r="F71" s="229">
        <v>13.43</v>
      </c>
      <c r="G71" s="229">
        <v>2067.0700000000002</v>
      </c>
      <c r="H71" s="224">
        <v>0.80359999999999998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0.80359999999999998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3</v>
      </c>
      <c r="F72" s="229">
        <v>0.56000000000000005</v>
      </c>
      <c r="G72" s="229">
        <v>1.68</v>
      </c>
      <c r="H72" s="224">
        <v>6.9999999999999999E-4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6.9999999999999999E-4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33.024500000000003</v>
      </c>
      <c r="F73" s="229">
        <v>8.7200000000000006</v>
      </c>
      <c r="G73" s="229">
        <v>287.97000000000003</v>
      </c>
      <c r="H73" s="224">
        <v>0.112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0.112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0.16550000000000001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0.16550000000000001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128.91399999999999</v>
      </c>
      <c r="F75" s="229">
        <v>2.48</v>
      </c>
      <c r="G75" s="229">
        <v>319.70999999999998</v>
      </c>
      <c r="H75" s="224">
        <v>0.12429999999999999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0.12429999999999999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60</v>
      </c>
      <c r="F76" s="229">
        <v>0.47</v>
      </c>
      <c r="G76" s="229">
        <v>28.2</v>
      </c>
      <c r="H76" s="224">
        <v>1.0999999999999999E-2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1.0999999999999999E-2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1.2500000000000001E-2</v>
      </c>
      <c r="F77" s="229">
        <v>311.39</v>
      </c>
      <c r="G77" s="229">
        <v>3.89</v>
      </c>
      <c r="H77" s="224">
        <v>1.5E-3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1.5E-3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2.248E-2</v>
      </c>
      <c r="F78" s="229">
        <v>295.82</v>
      </c>
      <c r="G78" s="229">
        <v>6.65</v>
      </c>
      <c r="H78" s="224">
        <v>2.5999999999999999E-3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2.5999999999999999E-3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1.8E-3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1.8E-3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4.7710000000000002E-2</v>
      </c>
      <c r="F80" s="229">
        <v>1182.31</v>
      </c>
      <c r="G80" s="229">
        <v>56.41</v>
      </c>
      <c r="H80" s="233">
        <v>2.1899999999999999E-2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2.1899999999999999E-2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1.652E-2</v>
      </c>
      <c r="F81" s="229">
        <v>311.39</v>
      </c>
      <c r="G81" s="229">
        <v>5.14</v>
      </c>
      <c r="H81" s="224">
        <v>2E-3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2E-3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6.4460000000000003E-2</v>
      </c>
      <c r="F82" s="229">
        <v>140.13</v>
      </c>
      <c r="G82" s="229">
        <v>9.0299999999999994</v>
      </c>
      <c r="H82" s="224">
        <v>3.5000000000000001E-3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3.5000000000000001E-3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8.9929999999999996E-2</v>
      </c>
      <c r="F83" s="229">
        <v>31.14</v>
      </c>
      <c r="G83" s="229">
        <v>2.8</v>
      </c>
      <c r="H83" s="224">
        <v>1.1000000000000001E-3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1.1000000000000001E-3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0.16761999999999999</v>
      </c>
      <c r="F84" s="229">
        <v>7626.4</v>
      </c>
      <c r="G84" s="229">
        <v>1278.3399999999999</v>
      </c>
      <c r="H84" s="224">
        <v>0.497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0.497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7581.89</v>
      </c>
      <c r="H85" s="40">
        <v>2.9476</v>
      </c>
      <c r="I85" s="40"/>
      <c r="J85" s="40"/>
      <c r="K85" s="40"/>
      <c r="L85" s="40"/>
      <c r="M85" s="232">
        <f>SUM(M67:M84)</f>
        <v>2.9476999999999998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257218.44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626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644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627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625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628</v>
      </c>
      <c r="B109" s="291" t="s">
        <v>620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618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617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624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68" t="s">
        <v>244</v>
      </c>
      <c r="B146" s="369"/>
      <c r="C146" s="325"/>
      <c r="D146" s="368" t="s">
        <v>245</v>
      </c>
      <c r="E146" s="369"/>
      <c r="F146" s="370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71" t="s">
        <v>207</v>
      </c>
      <c r="B148" s="372"/>
      <c r="C148" s="373"/>
      <c r="D148" s="256" t="s">
        <v>208</v>
      </c>
      <c r="E148" s="257" t="s">
        <v>209</v>
      </c>
      <c r="F148" s="258"/>
    </row>
    <row r="149" spans="1:6" ht="12.75" customHeight="1" x14ac:dyDescent="0.2">
      <c r="A149" s="371"/>
      <c r="B149" s="372"/>
      <c r="C149" s="373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629</v>
      </c>
      <c r="B161" s="291" t="s">
        <v>619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618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617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624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68" t="s">
        <v>244</v>
      </c>
      <c r="B198" s="369"/>
      <c r="C198" s="325"/>
      <c r="D198" s="368" t="s">
        <v>245</v>
      </c>
      <c r="E198" s="369"/>
      <c r="F198" s="370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71" t="s">
        <v>207</v>
      </c>
      <c r="B200" s="372"/>
      <c r="C200" s="373"/>
      <c r="D200" s="256" t="s">
        <v>208</v>
      </c>
      <c r="E200" s="257" t="s">
        <v>209</v>
      </c>
      <c r="F200" s="258"/>
    </row>
    <row r="201" spans="1:6" ht="12.75" customHeight="1" x14ac:dyDescent="0.2">
      <c r="A201" s="371"/>
      <c r="B201" s="372"/>
      <c r="C201" s="373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630</v>
      </c>
      <c r="B213" s="291" t="s">
        <v>616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4</v>
      </c>
      <c r="E222" s="306">
        <v>20000</v>
      </c>
      <c r="F222" s="306">
        <v>80000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152000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10</v>
      </c>
      <c r="E229" s="306">
        <v>490.63</v>
      </c>
      <c r="F229" s="306">
        <v>4906.3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4906.3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156906.29999999999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20397.82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177304.12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1773.04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179077.16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14326.17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193403.33</v>
      </c>
    </row>
    <row r="247" spans="1:6" ht="12.75" customHeight="1" x14ac:dyDescent="0.2">
      <c r="A247" s="318" t="s">
        <v>643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68" t="s">
        <v>244</v>
      </c>
      <c r="B251" s="369"/>
      <c r="C251" s="325"/>
      <c r="D251" s="368" t="s">
        <v>245</v>
      </c>
      <c r="E251" s="369"/>
      <c r="F251" s="370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71" t="s">
        <v>207</v>
      </c>
      <c r="B253" s="372"/>
      <c r="C253" s="373"/>
      <c r="D253" s="256" t="s">
        <v>208</v>
      </c>
      <c r="E253" s="257" t="s">
        <v>209</v>
      </c>
      <c r="F253" s="258"/>
    </row>
    <row r="254" spans="1:6" ht="12.75" customHeight="1" x14ac:dyDescent="0.2">
      <c r="A254" s="371"/>
      <c r="B254" s="372"/>
      <c r="C254" s="373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631</v>
      </c>
      <c r="B266" s="291" t="s">
        <v>615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642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6</v>
      </c>
      <c r="E274" s="306">
        <v>244</v>
      </c>
      <c r="F274" s="306">
        <v>1464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6</v>
      </c>
      <c r="E276" s="306">
        <v>5.37</v>
      </c>
      <c r="F276" s="306">
        <v>32.22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1496.22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0.75</v>
      </c>
      <c r="E283" s="306">
        <v>79.38</v>
      </c>
      <c r="F283" s="306">
        <v>59.53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59.53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6</v>
      </c>
      <c r="E291" s="306">
        <v>62.85</v>
      </c>
      <c r="F291" s="306">
        <v>377.1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377.1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1932.86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251.27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2184.13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21.84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2205.9699999999998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176.48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2382.4499999999998</v>
      </c>
    </row>
    <row r="309" spans="1:6" ht="12.75" customHeight="1" x14ac:dyDescent="0.2">
      <c r="A309" s="318" t="s">
        <v>641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68" t="s">
        <v>244</v>
      </c>
      <c r="B313" s="369"/>
      <c r="C313" s="325"/>
      <c r="D313" s="368" t="s">
        <v>245</v>
      </c>
      <c r="E313" s="369"/>
      <c r="F313" s="370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71" t="s">
        <v>207</v>
      </c>
      <c r="B315" s="372"/>
      <c r="C315" s="373"/>
      <c r="D315" s="256" t="s">
        <v>208</v>
      </c>
      <c r="E315" s="257" t="s">
        <v>209</v>
      </c>
      <c r="F315" s="258"/>
    </row>
    <row r="316" spans="1:6" ht="12.75" customHeight="1" x14ac:dyDescent="0.2">
      <c r="A316" s="371"/>
      <c r="B316" s="372"/>
      <c r="C316" s="373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633</v>
      </c>
      <c r="B328" s="291" t="s">
        <v>614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640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623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68" t="s">
        <v>244</v>
      </c>
      <c r="B379" s="369"/>
      <c r="C379" s="325"/>
      <c r="D379" s="368" t="s">
        <v>245</v>
      </c>
      <c r="E379" s="369"/>
      <c r="F379" s="370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71" t="s">
        <v>207</v>
      </c>
      <c r="B381" s="372"/>
      <c r="C381" s="373"/>
      <c r="D381" s="256" t="s">
        <v>208</v>
      </c>
      <c r="E381" s="257" t="s">
        <v>209</v>
      </c>
      <c r="F381" s="258"/>
    </row>
    <row r="382" spans="1:6" ht="12.75" customHeight="1" x14ac:dyDescent="0.2">
      <c r="A382" s="371"/>
      <c r="B382" s="372"/>
      <c r="C382" s="373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635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622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68" t="s">
        <v>244</v>
      </c>
      <c r="B455" s="369"/>
      <c r="C455" s="325"/>
      <c r="D455" s="368" t="s">
        <v>245</v>
      </c>
      <c r="E455" s="369"/>
      <c r="F455" s="370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71" t="s">
        <v>207</v>
      </c>
      <c r="B457" s="372"/>
      <c r="C457" s="373"/>
      <c r="D457" s="256" t="s">
        <v>208</v>
      </c>
      <c r="E457" s="257" t="s">
        <v>209</v>
      </c>
      <c r="F457" s="258"/>
    </row>
    <row r="458" spans="1:6" ht="12.75" customHeight="1" x14ac:dyDescent="0.2">
      <c r="A458" s="371"/>
      <c r="B458" s="372"/>
      <c r="C458" s="373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636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4</v>
      </c>
      <c r="E481" s="306">
        <v>377.04</v>
      </c>
      <c r="F481" s="306">
        <v>1508.16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6838.09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8747.92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1137.23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9885.15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98.85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9984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798.72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10782.72</v>
      </c>
    </row>
    <row r="513" spans="1:6" ht="12.75" customHeight="1" x14ac:dyDescent="0.2">
      <c r="A513" s="318" t="s">
        <v>639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68" t="s">
        <v>244</v>
      </c>
      <c r="B517" s="369"/>
      <c r="C517" s="325"/>
      <c r="D517" s="368" t="s">
        <v>245</v>
      </c>
      <c r="E517" s="369"/>
      <c r="F517" s="370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71" t="s">
        <v>207</v>
      </c>
      <c r="B519" s="372"/>
      <c r="C519" s="373"/>
      <c r="D519" s="256" t="s">
        <v>208</v>
      </c>
      <c r="E519" s="257" t="s">
        <v>209</v>
      </c>
      <c r="F519" s="258"/>
    </row>
    <row r="520" spans="1:6" ht="12.75" customHeight="1" x14ac:dyDescent="0.2">
      <c r="A520" s="371"/>
      <c r="B520" s="372"/>
      <c r="C520" s="373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637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4</v>
      </c>
      <c r="E543" s="306">
        <v>38.44</v>
      </c>
      <c r="F543" s="306">
        <v>153.76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2031.33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4318.8599999999997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561.45000000000005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4880.3100000000004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48.8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4929.1099999999997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394.33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5323.44</v>
      </c>
    </row>
    <row r="569" spans="1:6" ht="12.75" customHeight="1" x14ac:dyDescent="0.2">
      <c r="A569" s="318" t="s">
        <v>638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68" t="s">
        <v>244</v>
      </c>
      <c r="B573" s="369"/>
      <c r="C573" s="325"/>
      <c r="D573" s="368" t="s">
        <v>245</v>
      </c>
      <c r="E573" s="369"/>
      <c r="F573" s="370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71" t="s">
        <v>207</v>
      </c>
      <c r="B575" s="372"/>
      <c r="C575" s="373"/>
      <c r="D575" s="256" t="s">
        <v>208</v>
      </c>
      <c r="E575" s="257" t="s">
        <v>209</v>
      </c>
      <c r="F575" s="258"/>
    </row>
    <row r="576" spans="1:6" ht="12.75" customHeight="1" x14ac:dyDescent="0.2">
      <c r="A576" s="371"/>
      <c r="B576" s="372"/>
      <c r="C576" s="373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647</v>
      </c>
      <c r="B588" s="291" t="s">
        <v>650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603</v>
      </c>
      <c r="B595" s="303" t="s">
        <v>604</v>
      </c>
      <c r="C595" s="304" t="s">
        <v>10</v>
      </c>
      <c r="D595" s="305">
        <v>4878.12</v>
      </c>
      <c r="E595" s="306">
        <v>5.7</v>
      </c>
      <c r="F595" s="306">
        <v>27805.279999999999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96</v>
      </c>
      <c r="E597" s="306">
        <v>36.83</v>
      </c>
      <c r="F597" s="306">
        <v>3535.68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31340.959999999999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568</v>
      </c>
      <c r="B605" s="303" t="s">
        <v>304</v>
      </c>
      <c r="C605" s="304" t="s">
        <v>295</v>
      </c>
      <c r="D605" s="305">
        <v>6.36</v>
      </c>
      <c r="E605" s="306">
        <v>2554.6</v>
      </c>
      <c r="F605" s="306">
        <v>16247.26</v>
      </c>
    </row>
    <row r="606" spans="1:6" ht="12.75" customHeight="1" x14ac:dyDescent="0.2">
      <c r="B606" s="303" t="s">
        <v>569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16247.26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47588.22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6186.47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53774.69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537.75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54312.44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4345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58657.440000000002</v>
      </c>
    </row>
    <row r="624" spans="1:6" ht="12.75" customHeight="1" x14ac:dyDescent="0.2">
      <c r="A624" s="318" t="s">
        <v>649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68" t="s">
        <v>244</v>
      </c>
      <c r="B628" s="369"/>
      <c r="C628" s="325"/>
      <c r="D628" s="368" t="s">
        <v>245</v>
      </c>
      <c r="E628" s="369"/>
      <c r="F628" s="370"/>
    </row>
  </sheetData>
  <mergeCells count="33"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  <mergeCell ref="A253:C254"/>
    <mergeCell ref="A313:B313"/>
    <mergeCell ref="D313:F313"/>
    <mergeCell ref="A148:C149"/>
    <mergeCell ref="A198:B198"/>
    <mergeCell ref="D198:F198"/>
    <mergeCell ref="A200:C201"/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cellComments="asDisplayed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2.D.3</v>
      </c>
      <c r="B6" s="363"/>
      <c r="C6" s="364"/>
      <c r="D6" s="10" t="str">
        <f>+PRESUTO!D6</f>
        <v xml:space="preserve">   230 kV - 2C - 1km - ACAR 550,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+'Cuadrillas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+'Cuadrillas M de O'!A6:C6</f>
        <v>2.D.3</v>
      </c>
      <c r="B6" s="363"/>
      <c r="C6" s="364"/>
      <c r="D6" s="10" t="str">
        <f>+'Cuadrillas M de O'!D6</f>
        <v xml:space="preserve">   230 kV - 2C - 1km - ACAR 550,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+'Tabulador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+'Tabulador M de O'!A6:C6</f>
        <v>2.D.3</v>
      </c>
      <c r="B6" s="363"/>
      <c r="C6" s="364"/>
      <c r="D6" s="10" t="str">
        <f>+'Tabulador M de O'!D6</f>
        <v xml:space="preserve">   230 kV - 2C - 1km - ACAR 550,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621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2.D.3</v>
      </c>
      <c r="B6" s="363"/>
      <c r="C6" s="364"/>
      <c r="D6" s="10" t="str">
        <f>+PRESUTO!D6</f>
        <v xml:space="preserve">   230 kV - 2C - 1km - ACAR 550,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2018-09-08T18:31:31Z</cp:lastPrinted>
  <dcterms:created xsi:type="dcterms:W3CDTF">2018-08-18T17:51:07Z</dcterms:created>
  <dcterms:modified xsi:type="dcterms:W3CDTF">2018-10-05T01:51:02Z</dcterms:modified>
</cp:coreProperties>
</file>